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1075" windowHeight="825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26" i="1"/>
  <c r="F26"/>
  <c r="H25" s="1"/>
  <c r="H21" l="1"/>
  <c r="H17"/>
  <c r="H13"/>
  <c r="H9"/>
  <c r="H22"/>
  <c r="H18"/>
  <c r="H14"/>
  <c r="H10"/>
  <c r="H7"/>
  <c r="H23"/>
  <c r="H19"/>
  <c r="H15"/>
  <c r="H11"/>
  <c r="H6"/>
  <c r="H24"/>
  <c r="H20"/>
  <c r="H16"/>
  <c r="H12"/>
  <c r="H8"/>
  <c r="H26" l="1"/>
</calcChain>
</file>

<file path=xl/sharedStrings.xml><?xml version="1.0" encoding="utf-8"?>
<sst xmlns="http://schemas.openxmlformats.org/spreadsheetml/2006/main" count="93" uniqueCount="61">
  <si>
    <t>SEZNAM ŽÁDOSTÍ O DOTACI</t>
  </si>
  <si>
    <t>z dotačního programu</t>
  </si>
  <si>
    <t>"Podpora volnočasových aktivit dětí a mládeže " v roce 2015 - I. výzva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</si>
  <si>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</si>
  <si>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</si>
  <si>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</si>
  <si>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</si>
  <si>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</si>
  <si>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</si>
  <si>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</si>
  <si>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</si>
  <si>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</si>
  <si>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</si>
  <si>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</si>
  <si>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</si>
  <si>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</si>
  <si>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</si>
  <si>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</si>
  <si>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</si>
  <si>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</si>
  <si>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</si>
  <si>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</si>
  <si>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</si>
  <si>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Poř. č.</t>
  </si>
  <si>
    <t>Žadatel</t>
  </si>
  <si>
    <t>datum podání žádosti</t>
  </si>
  <si>
    <t>vyřazení žádosti ano/ne</t>
  </si>
  <si>
    <t>navržená částka v Kč na dítě/ml.</t>
  </si>
  <si>
    <t>celková částka v Kč žadatel</t>
  </si>
  <si>
    <t>počet dětí/ml. do 18 let</t>
  </si>
  <si>
    <t>Název projektu</t>
  </si>
  <si>
    <t>Český rybářský svaz, místní organizace Nepomuk</t>
  </si>
  <si>
    <t>Pionýr, z. s. – Pionýrská skupina Nepomuk</t>
  </si>
  <si>
    <t>TJ Slavoj Dvorec</t>
  </si>
  <si>
    <t>Šachový klub Dvorec</t>
  </si>
  <si>
    <t>TJ Sokol Nepomuk</t>
  </si>
  <si>
    <t>Fotbalový klub Nepomuk</t>
  </si>
  <si>
    <t>Sbor dobrovolných hasičů Nepomuk (1 žádost, 3 seznamy)</t>
  </si>
  <si>
    <t>Činnost rybářského kroužku místní organizace Nepomuk</t>
  </si>
  <si>
    <t>Podpora oddílu Florbal</t>
  </si>
  <si>
    <t>Podpora oddílu Pusíci</t>
  </si>
  <si>
    <t>Podpora oddílu Knoflíci</t>
  </si>
  <si>
    <t>Podpora oddílu Babeta</t>
  </si>
  <si>
    <t>Oddíl kopané – mladší a starší přípravka</t>
  </si>
  <si>
    <t>JUDO dětem</t>
  </si>
  <si>
    <t>Podpora šachových tréninků mládeže</t>
  </si>
  <si>
    <t>Tenis 1</t>
  </si>
  <si>
    <t>Tenis 2</t>
  </si>
  <si>
    <t>Tenis 3</t>
  </si>
  <si>
    <t>Tenis 4</t>
  </si>
  <si>
    <t>Florbal</t>
  </si>
  <si>
    <t>Všestrannost 1 – ml. žactvo</t>
  </si>
  <si>
    <t>Všestrannost 2 – st. žactvo</t>
  </si>
  <si>
    <t>FK Nepomuk – zajištění činnosti přípravy a mistr. utkání mladých fotbalistů – přípravka</t>
  </si>
  <si>
    <t>FK Nepomuk – zajištění činnosti přípravy a mistr. utkání mladých fotbalistů – ml. žáci</t>
  </si>
  <si>
    <t>FK Nepomuk – zajištění činnosti přípravy a mistr. utkání mladých fotbalistů – st. žáci</t>
  </si>
  <si>
    <t>FK Nepomuk – zajištění činnosti přípravy a mistr. utkání mladých fotbalistů – dorost</t>
  </si>
  <si>
    <t>ne</t>
  </si>
  <si>
    <t>Celkem I. výzva (70-90%)</t>
  </si>
  <si>
    <t>Kroužek mladých hasičů - přípravka, mladší, starší</t>
  </si>
  <si>
    <r>
      <rPr>
        <b/>
        <sz val="11"/>
        <color rgb="FFFF0000"/>
        <rFont val="Calibri"/>
        <family val="2"/>
        <charset val="238"/>
        <scheme val="minor"/>
      </rPr>
      <t>Pozn.:</t>
    </r>
    <r>
      <rPr>
        <sz val="11"/>
        <color rgb="FFFF0000"/>
        <rFont val="Calibri"/>
        <family val="2"/>
        <charset val="238"/>
        <scheme val="minor"/>
      </rPr>
      <t xml:space="preserve"> k rozdělení na tento dotační program byla určena částka 100.000 Kč, vycházeno z 80% na 1. výzvu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</si>
</sst>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5" fillId="0" borderId="0" xfId="0" applyFont="1" applyBorder="1" applyAlignment="1">
      <alignment vertical="top" wrapText="1"/>
    </xf>
    <xf numFmtId="0" fontId="0" fillId="0" borderId="9" xfId="0" applyBorder="1"/>
    <xf numFmtId="0" fontId="6" fillId="0" borderId="10" xfId="0" applyFont="1" applyBorder="1" applyAlignment="1">
      <alignment horizontal="center" wrapText="1"/>
    </xf>
    <xf numFmtId="0" fontId="6" fillId="0" borderId="12" xfId="0" applyFont="1" applyBorder="1" applyAlignment="1">
      <alignment vertical="top" wrapText="1"/>
    </xf>
    <xf numFmtId="0" fontId="4" fillId="0" borderId="12" xfId="0" applyFont="1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4" fillId="0" borderId="3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0" fillId="0" borderId="15" xfId="0" applyBorder="1" applyAlignment="1">
      <alignment horizontal="right" vertical="top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0" fillId="0" borderId="18" xfId="0" applyBorder="1" applyAlignment="1">
      <alignment horizontal="right" vertical="top"/>
    </xf>
    <xf numFmtId="0" fontId="0" fillId="0" borderId="19" xfId="0" applyBorder="1" applyAlignment="1">
      <alignment horizontal="right" vertical="top"/>
    </xf>
    <xf numFmtId="0" fontId="5" fillId="0" borderId="20" xfId="0" applyFont="1" applyBorder="1" applyAlignment="1">
      <alignment vertical="top" wrapText="1"/>
    </xf>
    <xf numFmtId="0" fontId="4" fillId="0" borderId="23" xfId="0" applyFont="1" applyBorder="1" applyAlignment="1">
      <alignment horizontal="center"/>
    </xf>
    <xf numFmtId="0" fontId="5" fillId="0" borderId="24" xfId="0" applyFont="1" applyBorder="1" applyAlignment="1">
      <alignment vertical="top" wrapText="1"/>
    </xf>
    <xf numFmtId="0" fontId="5" fillId="0" borderId="25" xfId="0" applyFont="1" applyBorder="1" applyAlignment="1">
      <alignment vertical="top" wrapText="1"/>
    </xf>
    <xf numFmtId="0" fontId="5" fillId="0" borderId="21" xfId="0" applyFont="1" applyBorder="1" applyAlignment="1">
      <alignment vertical="top" wrapText="1"/>
    </xf>
    <xf numFmtId="0" fontId="5" fillId="0" borderId="25" xfId="0" applyFont="1" applyBorder="1" applyAlignment="1">
      <alignment horizontal="left" vertical="top" wrapText="1"/>
    </xf>
    <xf numFmtId="0" fontId="5" fillId="0" borderId="26" xfId="0" applyFont="1" applyBorder="1" applyAlignment="1">
      <alignment vertical="top" wrapText="1"/>
    </xf>
    <xf numFmtId="0" fontId="5" fillId="0" borderId="27" xfId="0" applyFont="1" applyBorder="1" applyAlignment="1">
      <alignment vertical="top" wrapText="1"/>
    </xf>
    <xf numFmtId="0" fontId="5" fillId="0" borderId="28" xfId="0" applyFont="1" applyBorder="1" applyAlignment="1">
      <alignment vertical="top" wrapText="1"/>
    </xf>
    <xf numFmtId="0" fontId="4" fillId="0" borderId="29" xfId="0" applyFont="1" applyBorder="1" applyAlignment="1">
      <alignment horizontal="center" wrapText="1"/>
    </xf>
    <xf numFmtId="14" fontId="5" fillId="0" borderId="30" xfId="0" applyNumberFormat="1" applyFont="1" applyBorder="1" applyAlignment="1">
      <alignment horizontal="center" vertical="center" wrapText="1"/>
    </xf>
    <xf numFmtId="14" fontId="5" fillId="0" borderId="31" xfId="0" applyNumberFormat="1" applyFont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2" fontId="5" fillId="0" borderId="16" xfId="0" applyNumberFormat="1" applyFont="1" applyBorder="1" applyAlignment="1">
      <alignment vertical="center"/>
    </xf>
    <xf numFmtId="0" fontId="4" fillId="0" borderId="33" xfId="0" applyFont="1" applyBorder="1" applyAlignment="1">
      <alignment horizontal="center" wrapText="1"/>
    </xf>
    <xf numFmtId="2" fontId="5" fillId="0" borderId="28" xfId="0" applyNumberFormat="1" applyFont="1" applyBorder="1" applyAlignment="1">
      <alignment vertical="center"/>
    </xf>
    <xf numFmtId="2" fontId="5" fillId="0" borderId="17" xfId="0" applyNumberFormat="1" applyFont="1" applyBorder="1" applyAlignment="1">
      <alignment vertical="center"/>
    </xf>
    <xf numFmtId="2" fontId="5" fillId="0" borderId="34" xfId="0" applyNumberFormat="1" applyFont="1" applyBorder="1" applyAlignment="1">
      <alignment vertical="center"/>
    </xf>
    <xf numFmtId="0" fontId="7" fillId="0" borderId="17" xfId="0" applyFont="1" applyBorder="1" applyAlignment="1">
      <alignment vertical="top" wrapText="1"/>
    </xf>
    <xf numFmtId="0" fontId="6" fillId="0" borderId="33" xfId="0" applyFont="1" applyBorder="1" applyAlignment="1">
      <alignment horizontal="left" wrapText="1"/>
    </xf>
    <xf numFmtId="0" fontId="2" fillId="0" borderId="11" xfId="0" applyFont="1" applyBorder="1"/>
    <xf numFmtId="1" fontId="5" fillId="0" borderId="27" xfId="0" applyNumberFormat="1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1" fontId="5" fillId="0" borderId="24" xfId="0" applyNumberFormat="1" applyFont="1" applyBorder="1" applyAlignment="1">
      <alignment horizontal="center" vertical="center"/>
    </xf>
    <xf numFmtId="1" fontId="5" fillId="0" borderId="21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0" xfId="0" applyNumberFormat="1" applyFont="1"/>
    <xf numFmtId="4" fontId="6" fillId="0" borderId="35" xfId="0" applyNumberFormat="1" applyFont="1" applyBorder="1" applyAlignment="1">
      <alignment vertical="center"/>
    </xf>
    <xf numFmtId="4" fontId="6" fillId="0" borderId="36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37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14" fontId="5" fillId="0" borderId="38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wrapText="1"/>
    </xf>
    <xf numFmtId="1" fontId="6" fillId="0" borderId="11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6"/>
  <sheetViews>
    <sheetView tabSelected="1" zoomScaleNormal="100" workbookViewId="0">
      <selection activeCell="J33" sqref="J33"/>
    </sheetView>
  </sheetViews>
  <sheetFormatPr defaultRowHeight="15"/>
  <cols>
    <col min="1" max="1" width="6.5703125" customWidth="1"/>
    <col min="2" max="2" width="32.7109375" customWidth="1"/>
    <col min="3" max="3" width="37" customWidth="1"/>
    <col min="7" max="7" width="13.42578125" customWidth="1"/>
    <col min="8" max="8" width="14.140625" customWidth="1"/>
  </cols>
  <sheetData>
    <row r="1" spans="1:8" ht="18.75">
      <c r="A1" s="59" t="s">
        <v>0</v>
      </c>
      <c r="B1" s="60"/>
      <c r="C1" s="60"/>
      <c r="D1" s="60"/>
      <c r="E1" s="60"/>
      <c r="F1" s="60"/>
      <c r="G1" s="60"/>
      <c r="H1" s="61"/>
    </row>
    <row r="2" spans="1:8">
      <c r="A2" s="62" t="s">
        <v>1</v>
      </c>
      <c r="B2" s="63"/>
      <c r="C2" s="63"/>
      <c r="D2" s="63"/>
      <c r="E2" s="63"/>
      <c r="F2" s="63"/>
      <c r="G2" s="63"/>
      <c r="H2" s="64"/>
    </row>
    <row r="3" spans="1:8" ht="18.75">
      <c r="A3" s="65" t="s">
        <v>2</v>
      </c>
      <c r="B3" s="66"/>
      <c r="C3" s="66"/>
      <c r="D3" s="66"/>
      <c r="E3" s="66"/>
      <c r="F3" s="66"/>
      <c r="G3" s="66"/>
      <c r="H3" s="67"/>
    </row>
    <row r="4" spans="1:8" ht="15.75" thickBot="1">
      <c r="A4" s="2"/>
      <c r="B4" s="6"/>
      <c r="C4" s="6"/>
      <c r="D4" s="6"/>
      <c r="E4" s="6"/>
      <c r="F4" s="6"/>
      <c r="G4" s="6"/>
      <c r="H4" s="7"/>
    </row>
    <row r="5" spans="1:8" ht="39.75" thickBot="1">
      <c r="A5" s="9" t="s">
        <v>23</v>
      </c>
      <c r="B5" s="16" t="s">
        <v>24</v>
      </c>
      <c r="C5" s="5" t="s">
        <v>30</v>
      </c>
      <c r="D5" s="24" t="s">
        <v>25</v>
      </c>
      <c r="E5" s="29" t="s">
        <v>26</v>
      </c>
      <c r="F5" s="29" t="s">
        <v>29</v>
      </c>
      <c r="G5" s="34" t="s">
        <v>27</v>
      </c>
      <c r="H5" s="8" t="s">
        <v>28</v>
      </c>
    </row>
    <row r="6" spans="1:8" ht="30">
      <c r="A6" s="10" t="s">
        <v>3</v>
      </c>
      <c r="B6" s="22" t="s">
        <v>31</v>
      </c>
      <c r="C6" s="23" t="s">
        <v>38</v>
      </c>
      <c r="D6" s="25">
        <v>42072</v>
      </c>
      <c r="E6" s="30" t="s">
        <v>57</v>
      </c>
      <c r="F6" s="41">
        <v>25</v>
      </c>
      <c r="G6" s="35"/>
      <c r="H6" s="48">
        <f>ROUND(F6*G26,0)</f>
        <v>5291</v>
      </c>
    </row>
    <row r="7" spans="1:8" ht="30">
      <c r="A7" s="14" t="s">
        <v>4</v>
      </c>
      <c r="B7" s="19" t="s">
        <v>32</v>
      </c>
      <c r="C7" s="1" t="s">
        <v>39</v>
      </c>
      <c r="D7" s="26">
        <v>42079</v>
      </c>
      <c r="E7" s="31" t="s">
        <v>57</v>
      </c>
      <c r="F7" s="42">
        <v>33</v>
      </c>
      <c r="G7" s="36"/>
      <c r="H7" s="49">
        <f>ROUND(F7*G26,0)</f>
        <v>6984</v>
      </c>
    </row>
    <row r="8" spans="1:8" ht="30">
      <c r="A8" s="13" t="s">
        <v>5</v>
      </c>
      <c r="B8" s="18" t="s">
        <v>32</v>
      </c>
      <c r="C8" s="11" t="s">
        <v>40</v>
      </c>
      <c r="D8" s="27">
        <v>42079</v>
      </c>
      <c r="E8" s="31" t="s">
        <v>57</v>
      </c>
      <c r="F8" s="42">
        <v>17</v>
      </c>
      <c r="G8" s="36"/>
      <c r="H8" s="49">
        <f>ROUND(F8*G26,0)</f>
        <v>3598</v>
      </c>
    </row>
    <row r="9" spans="1:8" ht="30">
      <c r="A9" s="10" t="s">
        <v>6</v>
      </c>
      <c r="B9" s="17" t="s">
        <v>32</v>
      </c>
      <c r="C9" s="12" t="s">
        <v>41</v>
      </c>
      <c r="D9" s="28">
        <v>42079</v>
      </c>
      <c r="E9" s="31" t="s">
        <v>57</v>
      </c>
      <c r="F9" s="42">
        <v>14</v>
      </c>
      <c r="G9" s="36"/>
      <c r="H9" s="50">
        <f>ROUND(F9*G26,0)</f>
        <v>2963</v>
      </c>
    </row>
    <row r="10" spans="1:8" ht="30">
      <c r="A10" s="14" t="s">
        <v>7</v>
      </c>
      <c r="B10" s="19" t="s">
        <v>32</v>
      </c>
      <c r="C10" s="15" t="s">
        <v>42</v>
      </c>
      <c r="D10" s="28">
        <v>42079</v>
      </c>
      <c r="E10" s="31" t="s">
        <v>57</v>
      </c>
      <c r="F10" s="42">
        <v>18</v>
      </c>
      <c r="G10" s="36"/>
      <c r="H10" s="51">
        <f>ROUND(F10*G26,0)</f>
        <v>3810</v>
      </c>
    </row>
    <row r="11" spans="1:8" ht="29.25" customHeight="1">
      <c r="A11" s="14" t="s">
        <v>8</v>
      </c>
      <c r="B11" s="19" t="s">
        <v>33</v>
      </c>
      <c r="C11" s="11" t="s">
        <v>43</v>
      </c>
      <c r="D11" s="28">
        <v>42082</v>
      </c>
      <c r="E11" s="32" t="s">
        <v>57</v>
      </c>
      <c r="F11" s="43">
        <v>23</v>
      </c>
      <c r="G11" s="37"/>
      <c r="H11" s="50">
        <f>ROUND(F11*G26,0)</f>
        <v>4868</v>
      </c>
    </row>
    <row r="12" spans="1:8" ht="30" customHeight="1">
      <c r="A12" s="14" t="s">
        <v>9</v>
      </c>
      <c r="B12" s="18" t="s">
        <v>33</v>
      </c>
      <c r="C12" s="1" t="s">
        <v>44</v>
      </c>
      <c r="D12" s="27">
        <v>42083</v>
      </c>
      <c r="E12" s="31" t="s">
        <v>57</v>
      </c>
      <c r="F12" s="44">
        <v>20</v>
      </c>
      <c r="G12" s="33"/>
      <c r="H12" s="51">
        <f>ROUND(F12*G26,0)</f>
        <v>4233</v>
      </c>
    </row>
    <row r="13" spans="1:8" ht="28.5" customHeight="1">
      <c r="A13" s="10" t="s">
        <v>10</v>
      </c>
      <c r="B13" s="18" t="s">
        <v>34</v>
      </c>
      <c r="C13" s="21" t="s">
        <v>45</v>
      </c>
      <c r="D13" s="28">
        <v>42083</v>
      </c>
      <c r="E13" s="31" t="s">
        <v>57</v>
      </c>
      <c r="F13" s="42">
        <v>18</v>
      </c>
      <c r="G13" s="36"/>
      <c r="H13" s="49">
        <f>ROUND(F13*G26,0)</f>
        <v>3810</v>
      </c>
    </row>
    <row r="14" spans="1:8" ht="30" customHeight="1">
      <c r="A14" s="14" t="s">
        <v>11</v>
      </c>
      <c r="B14" s="17" t="s">
        <v>35</v>
      </c>
      <c r="C14" s="11" t="s">
        <v>46</v>
      </c>
      <c r="D14" s="26">
        <v>42083</v>
      </c>
      <c r="E14" s="31" t="s">
        <v>57</v>
      </c>
      <c r="F14" s="42">
        <v>20</v>
      </c>
      <c r="G14" s="36"/>
      <c r="H14" s="49">
        <f>ROUND(F14*G26,0)</f>
        <v>4233</v>
      </c>
    </row>
    <row r="15" spans="1:8" ht="28.5" customHeight="1">
      <c r="A15" s="14" t="s">
        <v>12</v>
      </c>
      <c r="B15" s="19" t="s">
        <v>35</v>
      </c>
      <c r="C15" s="1" t="s">
        <v>47</v>
      </c>
      <c r="D15" s="26">
        <v>42083</v>
      </c>
      <c r="E15" s="31" t="s">
        <v>57</v>
      </c>
      <c r="F15" s="42">
        <v>12</v>
      </c>
      <c r="G15" s="36"/>
      <c r="H15" s="49">
        <f>ROUND(F15*G26,0)</f>
        <v>2540</v>
      </c>
    </row>
    <row r="16" spans="1:8" ht="30" customHeight="1">
      <c r="A16" s="14" t="s">
        <v>13</v>
      </c>
      <c r="B16" s="18" t="s">
        <v>35</v>
      </c>
      <c r="C16" s="11" t="s">
        <v>48</v>
      </c>
      <c r="D16" s="26">
        <v>42083</v>
      </c>
      <c r="E16" s="31" t="s">
        <v>57</v>
      </c>
      <c r="F16" s="42">
        <v>12</v>
      </c>
      <c r="G16" s="36"/>
      <c r="H16" s="49">
        <f>ROUND(F16*G26,0)</f>
        <v>2540</v>
      </c>
    </row>
    <row r="17" spans="1:8" ht="30.75" customHeight="1">
      <c r="A17" s="10" t="s">
        <v>14</v>
      </c>
      <c r="B17" s="17" t="s">
        <v>35</v>
      </c>
      <c r="C17" s="11" t="s">
        <v>49</v>
      </c>
      <c r="D17" s="26">
        <v>42083</v>
      </c>
      <c r="E17" s="31" t="s">
        <v>57</v>
      </c>
      <c r="F17" s="42">
        <v>13</v>
      </c>
      <c r="G17" s="36"/>
      <c r="H17" s="49">
        <f>ROUND(F17*G26,0)</f>
        <v>2751</v>
      </c>
    </row>
    <row r="18" spans="1:8" ht="30.75" customHeight="1">
      <c r="A18" s="14" t="s">
        <v>15</v>
      </c>
      <c r="B18" s="19" t="s">
        <v>35</v>
      </c>
      <c r="C18" s="1" t="s">
        <v>50</v>
      </c>
      <c r="D18" s="26">
        <v>42083</v>
      </c>
      <c r="E18" s="31" t="s">
        <v>57</v>
      </c>
      <c r="F18" s="42">
        <v>18</v>
      </c>
      <c r="G18" s="36"/>
      <c r="H18" s="49">
        <f>ROUND(F18*G26,0)</f>
        <v>3810</v>
      </c>
    </row>
    <row r="19" spans="1:8" ht="30" customHeight="1">
      <c r="A19" s="14" t="s">
        <v>16</v>
      </c>
      <c r="B19" s="19" t="s">
        <v>35</v>
      </c>
      <c r="C19" s="11" t="s">
        <v>51</v>
      </c>
      <c r="D19" s="26">
        <v>42083</v>
      </c>
      <c r="E19" s="31" t="s">
        <v>57</v>
      </c>
      <c r="F19" s="42">
        <v>20</v>
      </c>
      <c r="G19" s="36"/>
      <c r="H19" s="49">
        <f>ROUND(F19*G26,0)</f>
        <v>4233</v>
      </c>
    </row>
    <row r="20" spans="1:8" ht="30" customHeight="1">
      <c r="A20" s="14" t="s">
        <v>17</v>
      </c>
      <c r="B20" s="19" t="s">
        <v>35</v>
      </c>
      <c r="C20" s="12" t="s">
        <v>52</v>
      </c>
      <c r="D20" s="26">
        <v>42083</v>
      </c>
      <c r="E20" s="31" t="s">
        <v>57</v>
      </c>
      <c r="F20" s="42">
        <v>11</v>
      </c>
      <c r="G20" s="36"/>
      <c r="H20" s="49">
        <f>ROUND(F20*G26,0)</f>
        <v>2328</v>
      </c>
    </row>
    <row r="21" spans="1:8" ht="25.5">
      <c r="A21" s="10" t="s">
        <v>18</v>
      </c>
      <c r="B21" s="20" t="s">
        <v>36</v>
      </c>
      <c r="C21" s="38" t="s">
        <v>53</v>
      </c>
      <c r="D21" s="26">
        <v>42083</v>
      </c>
      <c r="E21" s="31" t="s">
        <v>57</v>
      </c>
      <c r="F21" s="42">
        <v>17</v>
      </c>
      <c r="G21" s="36"/>
      <c r="H21" s="49">
        <f>ROUND(F21*G26,0)</f>
        <v>3598</v>
      </c>
    </row>
    <row r="22" spans="1:8" ht="25.5">
      <c r="A22" s="14" t="s">
        <v>19</v>
      </c>
      <c r="B22" s="18" t="s">
        <v>36</v>
      </c>
      <c r="C22" s="38" t="s">
        <v>54</v>
      </c>
      <c r="D22" s="26">
        <v>42083</v>
      </c>
      <c r="E22" s="31" t="s">
        <v>57</v>
      </c>
      <c r="F22" s="42">
        <v>18</v>
      </c>
      <c r="G22" s="36"/>
      <c r="H22" s="49">
        <f>ROUND(F22*G26,0)</f>
        <v>3810</v>
      </c>
    </row>
    <row r="23" spans="1:8" ht="25.5">
      <c r="A23" s="10" t="s">
        <v>20</v>
      </c>
      <c r="B23" s="18" t="s">
        <v>36</v>
      </c>
      <c r="C23" s="38" t="s">
        <v>55</v>
      </c>
      <c r="D23" s="26">
        <v>42083</v>
      </c>
      <c r="E23" s="31" t="s">
        <v>57</v>
      </c>
      <c r="F23" s="42">
        <v>22</v>
      </c>
      <c r="G23" s="36"/>
      <c r="H23" s="49">
        <f>ROUND(F23*G26,0)</f>
        <v>4656</v>
      </c>
    </row>
    <row r="24" spans="1:8" ht="25.5">
      <c r="A24" s="14" t="s">
        <v>21</v>
      </c>
      <c r="B24" s="18" t="s">
        <v>36</v>
      </c>
      <c r="C24" s="38" t="s">
        <v>56</v>
      </c>
      <c r="D24" s="26">
        <v>42083</v>
      </c>
      <c r="E24" s="31" t="s">
        <v>57</v>
      </c>
      <c r="F24" s="42">
        <v>20</v>
      </c>
      <c r="G24" s="36"/>
      <c r="H24" s="49">
        <f>ROUND(F24*G26,0)</f>
        <v>4233</v>
      </c>
    </row>
    <row r="25" spans="1:8" ht="30.75" thickBot="1">
      <c r="A25" s="13" t="s">
        <v>22</v>
      </c>
      <c r="B25" s="17" t="s">
        <v>37</v>
      </c>
      <c r="C25" s="12" t="s">
        <v>59</v>
      </c>
      <c r="D25" s="53">
        <v>42083</v>
      </c>
      <c r="E25" s="54" t="s">
        <v>57</v>
      </c>
      <c r="F25" s="45">
        <v>27</v>
      </c>
      <c r="G25" s="33"/>
      <c r="H25" s="55">
        <f>ROUND(F25*G26,0)</f>
        <v>5714</v>
      </c>
    </row>
    <row r="26" spans="1:8" ht="31.5" customHeight="1" thickBot="1">
      <c r="A26" s="40">
        <v>20</v>
      </c>
      <c r="B26" s="39" t="s">
        <v>58</v>
      </c>
      <c r="C26" s="4"/>
      <c r="D26" s="3"/>
      <c r="E26" s="56"/>
      <c r="F26" s="57">
        <f>SUM(F6:F25)</f>
        <v>378</v>
      </c>
      <c r="G26" s="58">
        <f>ROUND(80000/F26,3)</f>
        <v>211.64</v>
      </c>
      <c r="H26" s="52">
        <f>SUM(H6:H25)</f>
        <v>80003</v>
      </c>
    </row>
    <row r="28" spans="1:8">
      <c r="B28" s="47" t="s">
        <v>60</v>
      </c>
      <c r="C28" s="47"/>
      <c r="D28" s="47"/>
      <c r="E28" s="47"/>
      <c r="F28" s="47"/>
      <c r="G28" s="47"/>
      <c r="H28" s="46"/>
    </row>
    <row r="29" spans="1:8">
      <c r="B29" s="46"/>
      <c r="C29" s="46"/>
      <c r="D29" s="46"/>
      <c r="E29" s="46"/>
      <c r="F29" s="46"/>
      <c r="G29" s="46"/>
      <c r="H29" s="46"/>
    </row>
    <row r="30" spans="1:8">
      <c r="B30" s="46"/>
      <c r="C30" s="46"/>
      <c r="D30" s="46"/>
      <c r="E30" s="46"/>
      <c r="F30" s="46"/>
      <c r="G30" s="46"/>
      <c r="H30" s="46"/>
    </row>
    <row r="31" spans="1:8">
      <c r="B31" s="46"/>
      <c r="C31" s="46"/>
      <c r="D31" s="46"/>
      <c r="E31" s="46"/>
      <c r="F31" s="46"/>
      <c r="G31" s="46"/>
      <c r="H31" s="46"/>
    </row>
    <row r="32" spans="1:8">
      <c r="B32" s="46"/>
      <c r="C32" s="46"/>
      <c r="D32" s="46"/>
      <c r="E32" s="46"/>
      <c r="F32" s="46"/>
      <c r="G32" s="46"/>
      <c r="H32" s="46"/>
    </row>
    <row r="33" spans="2:8">
      <c r="B33" s="46"/>
      <c r="C33" s="46"/>
      <c r="D33" s="46"/>
      <c r="E33" s="46"/>
      <c r="F33" s="46"/>
      <c r="G33" s="46"/>
      <c r="H33" s="46"/>
    </row>
    <row r="34" spans="2:8">
      <c r="B34" s="46"/>
      <c r="C34" s="46"/>
      <c r="D34" s="46"/>
      <c r="E34" s="46"/>
      <c r="F34" s="46"/>
      <c r="G34" s="46"/>
      <c r="H34" s="46"/>
    </row>
    <row r="35" spans="2:8">
      <c r="B35" s="46"/>
      <c r="C35" s="46"/>
      <c r="D35" s="46"/>
      <c r="E35" s="46"/>
      <c r="F35" s="46"/>
      <c r="G35" s="46"/>
      <c r="H35" s="46"/>
    </row>
    <row r="36" spans="2:8">
      <c r="B36" s="46"/>
      <c r="C36" s="46"/>
      <c r="D36" s="46"/>
      <c r="E36" s="46"/>
      <c r="F36" s="46"/>
      <c r="G36" s="46"/>
      <c r="H36" s="46"/>
    </row>
  </sheetData>
  <mergeCells count="3">
    <mergeCell ref="A1:H1"/>
    <mergeCell ref="A2:H2"/>
    <mergeCell ref="A3:H3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cubrovablanka</dc:creator>
  <cp:lastModifiedBy>kroupapavel</cp:lastModifiedBy>
  <cp:lastPrinted>2015-03-25T09:57:51Z</cp:lastPrinted>
  <dcterms:created xsi:type="dcterms:W3CDTF">2015-03-25T07:45:14Z</dcterms:created>
  <dcterms:modified xsi:type="dcterms:W3CDTF">2015-04-01T07:13:05Z</dcterms:modified>
</cp:coreProperties>
</file>